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mdunkic\Desktop\"/>
    </mc:Choice>
  </mc:AlternateContent>
  <xr:revisionPtr revIDLastSave="0" documentId="8_{B26CABA2-6450-4815-AD99-2251E0EE8B05}" xr6:coauthVersionLast="47" xr6:coauthVersionMax="47" xr10:uidLastSave="{00000000-0000-0000-0000-000000000000}"/>
  <bookViews>
    <workbookView xWindow="-120" yWindow="-120" windowWidth="29040" windowHeight="15840" tabRatio="500" activeTab="1" xr2:uid="{00000000-000D-0000-FFFF-FFFF00000000}"/>
  </bookViews>
  <sheets>
    <sheet name="Opći uvjet" sheetId="2" r:id="rId1"/>
    <sheet name="Šetnica_troškovnik" sheetId="1" r:id="rId2"/>
  </sheets>
  <definedNames>
    <definedName name="_xlnm.Print_Titles" localSheetId="1">Šetnica_troškovnik!$4:$4</definedName>
    <definedName name="_xlnm.Print_Area" localSheetId="1">Šetnica_troškovnik!$A$1:$G$77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42" i="1" l="1"/>
  <c r="G45" i="1" s="1"/>
  <c r="G34" i="1"/>
  <c r="G32" i="1"/>
  <c r="G30" i="1"/>
  <c r="G22" i="1"/>
  <c r="G24" i="1" s="1"/>
  <c r="G15" i="1"/>
  <c r="G13" i="1"/>
  <c r="G11" i="1"/>
  <c r="G9" i="1"/>
  <c r="G36" i="1" l="1"/>
  <c r="G53" i="1" s="1"/>
  <c r="G17" i="1"/>
  <c r="G49" i="1" s="1"/>
  <c r="G55" i="1"/>
  <c r="G51" i="1"/>
  <c r="G58" i="1" l="1"/>
  <c r="G61" i="1" s="1"/>
  <c r="G63" i="1" s="1"/>
</calcChain>
</file>

<file path=xl/sharedStrings.xml><?xml version="1.0" encoding="utf-8"?>
<sst xmlns="http://schemas.openxmlformats.org/spreadsheetml/2006/main" count="61" uniqueCount="56">
  <si>
    <t>Stavka</t>
  </si>
  <si>
    <t>Opis rada</t>
  </si>
  <si>
    <t>Jed. mj.</t>
  </si>
  <si>
    <t>Količina</t>
  </si>
  <si>
    <t>Cijena</t>
  </si>
  <si>
    <t>Iznos</t>
  </si>
  <si>
    <t>1. PRIPREMNI RADOVI</t>
  </si>
  <si>
    <t>1.1.</t>
  </si>
  <si>
    <t>m'</t>
  </si>
  <si>
    <t>1.2.</t>
  </si>
  <si>
    <t>kom</t>
  </si>
  <si>
    <t>1.3.</t>
  </si>
  <si>
    <t xml:space="preserve">Nabava i postavljanje vertikalne prometne signalizacije potrebne za privremenu regulaciju prometa.
 Prema odobrenom prometnom rješenju iz Elaborata privremene regulacije prometa mora se nabaviti i postaviti sva vertikalna prometna signalizacija potrebna za nesmetanu izgradnju.
 Znakovi se moraju postaviti na propisanoj udaljenosti od mjesta gradnje, a moraju biti dobro vidljivi danju i noću.
 Stavka obuhvaća i demontažu postojećih prometnih znakova koji su u suprotnosti s rješenjem iz “Elaborata”, te njihovo vraćanje u prvobitno stanje, a u skladu s novonastalom prometnom situacijom na terenu nakon izgradnje predmetnih cesta.
 Obračun po kompletu cjelokupne vertikalne prometne signalizacije potrebne za izgradnju.
</t>
  </si>
  <si>
    <t>UKUPNO PRIPREMNI RADOVI:</t>
  </si>
  <si>
    <t>2. ZEMLJANI  RADOVI</t>
  </si>
  <si>
    <r>
      <rPr>
        <i/>
        <sz val="9"/>
        <rFont val="Arial"/>
        <family val="2"/>
        <charset val="238"/>
      </rPr>
      <t>m</t>
    </r>
    <r>
      <rPr>
        <i/>
        <vertAlign val="superscript"/>
        <sz val="9"/>
        <rFont val="Arial"/>
        <family val="2"/>
        <charset val="238"/>
      </rPr>
      <t>3</t>
    </r>
  </si>
  <si>
    <t>UKUPNO ZEMLJANI RADOVI:</t>
  </si>
  <si>
    <t>3. KONSTRUKCIJA ŠETNICE</t>
  </si>
  <si>
    <t>3.1.</t>
  </si>
  <si>
    <t>3.2.</t>
  </si>
  <si>
    <t>UKUPNO KONSTRUCIJA ŠETNICE:</t>
  </si>
  <si>
    <t>REKAPITULACIJA</t>
  </si>
  <si>
    <t>2. ZEMLJANI RADOVI</t>
  </si>
  <si>
    <t>PDV</t>
  </si>
  <si>
    <t>ELEKTROINSTALACIJE UKUPNO:</t>
  </si>
  <si>
    <t>SVEUKUPNO:</t>
  </si>
  <si>
    <t>TROŠKOVNIK- UREĐENJE ŠETNICE 1. FAZA l=332,50m</t>
  </si>
  <si>
    <t>m2</t>
  </si>
  <si>
    <t>3.3.</t>
  </si>
  <si>
    <t>kg</t>
  </si>
  <si>
    <t>1.4.</t>
  </si>
  <si>
    <t>4. ELEKTROINSTALACIJE</t>
  </si>
  <si>
    <t>4. ELEKTROINSTALACIJA</t>
  </si>
  <si>
    <t>4.1.</t>
  </si>
  <si>
    <t>komplet</t>
  </si>
  <si>
    <t xml:space="preserve">Zapilavanje postojeće betonske podloge na mjestu početka staze. Nakon zapilavanja, potrebno je ukloniti višak materijala prema strani zahvata. Procjenjena površina betona koji se uklanja iznosi 2,0m2. Duljina zapilavanja iznosi 2.5m. Procjenjena debljina betona koji se zapilava iznosi 15cm. Sav otpadni materijal odvesti na gradski deponij zračne udaljenosti do 23km, te dostaviti prateći list za sav deponirani materijal. U cijenu uključiti sve troškove. Obračun po kompletu izvedene stavke. 
</t>
  </si>
  <si>
    <t>Strojna i ručna priprema staze. Čišćenje grmlja, makije, humusa, korijenja te uklanjanje sraslog kamenja, uklanjaju se samo vrhovi stijena koji izbijaju iz konture profila, u profilu staze te odvoz viška materijala. Sav otpadni materijal odvesti na gradski deponij zračne udaljenosti do 23km, te dostaviti prateći list za sav deponirani materijal. U cijenu uključiti sve troškove. Obračun po kompletu izvedene stavke. Duljina staze koja se čisti iznosi 332m, te površine P=810m2. Obračun po kompletu izvedene stavke.</t>
  </si>
  <si>
    <t>UKUPNO:</t>
  </si>
  <si>
    <t xml:space="preserve">Iskolčenje trasa cesta
 Na teren se moraju prenijeti svi podaci iz projekta neophodni za izgradnju šetnice, te izvršiti osiguranje osi iskolčenih trasa i svih profila.
 U stavku je uračunato obnavljanje i održavanje svih iskolčenih oznaka na terenu za sve vrijeme građenja.
 Obračun po m1 iskolčene osi trase.
</t>
  </si>
  <si>
    <t xml:space="preserve">Izrada elaborata privremene regulacije prometa.
 Prije početka izvođenja radova mora se izraditi elaborat privremene regulacije prometa, kako bi se osiguralo nesmetano odvijanje prometa tijekom izvođenja svih radova u svezi izgradnje predmetnih cesta. Rješenje privremene regulacije prometa mora biti prilagođeno eventualnoj faznoj izgradnji
 Izvođač radova mora ishoditi sve potrebne suglasnosti na predmetni elaborat.
Elaborat se mora izraditi u min. 4 primjeraka.
 Obračun za komplet cjelokupnog rješenja za sve faze izgradnje.
</t>
  </si>
  <si>
    <t xml:space="preserve">Izrada nosivog sloja od mehanički nabijenog kamenog materijala.
Prosječna debljina ovog sloja iznosi 10 cm.
 Stavka uključuje dobavu i ugradbu kamenog materijala krupnoće zrna 0-31 mm. Sadržaj zrna manjih od 0,02 mm ne smije biti veći od 3%. Drobljeni kameni materijal razastire se ručno sve dok se ne dobije nosivi sloj koji nakon nabijanja mora odgovarati projektiranoj debljini. 
Prije nabijanja mora se postići propisana optimalna vlažnost materijala od 2%. Sabijanje se mora izvesti vibrožabama preko cijele širine. Uvaljani sloj mora imati uzdužni i poprečne nagibe prema projektu.
 Modul stišljivosti se ispituje pločom  30 cm na svakih 500 m2 i mora biti veći od 40 Mpa. Granulometrijski sastav materijala u kolničkoj konstrukciji mora odgovarati propisima za tampon. Za izradu ovog sloja mogu se koristiti prirodni šljunak, drobljeni kameni materijal, mješavina prirodnog šljunka i drobljenog kamenog materijala ili mješavina sastavljena iz više frakcija. 
 Prije početka radova na kolničkoj konstrukciji Nadzorni inženjer mora pregledati posteljicu, te upisom u građevinski dnevnik dozvoliti izradu nosivih slojeva.
 Obračun po m3 ugrađenog i nabijenog materijala.
</t>
  </si>
  <si>
    <t xml:space="preserve">Nabava dobava i ugradnja armaturnog čelika. Staza se armira sa mrežama Q-196, u dva sloja sa armaturom B500.  U cijenu je potrebno uključiti distancere i jahače. Armatura se postavlja u dvije zone. Obračun po kg ugrađene armature.
</t>
  </si>
  <si>
    <t>Nabava, dobava i ugradnja elektroenergetskog kabela, al 5x16mm, sa trakom za uzemljenje 4x35mm i trakom za upozorenje. Sve se postavlja prije betoniranja a u sami beton. Kabel se postavlja u odgovrajući bužir. U stavci je uključen sav potreban rad, materijal te pribor, spojnice do potpune gotovosti. 
Elektromontažne radove uskladiti s građevinskim radovima. Obračun po m1 izvedene stavke.</t>
  </si>
  <si>
    <t xml:space="preserve">Izvođač je dužan graditi u skladu s zakonom o gradnji, tehničkim propisima, posebnim propisima, pravilima struke i povjeriti izvođenje građevinskih radova i drugih poslova osobama koje ispunjavaju propisane uvjete za izvođenje tih radova.                                                                                                                                                                                             Izvođač je dužan postaviti i instalirati sve privremene objekte, ograde, zaštite, opremu i instalacije  potrebne za normalno izvođenje radova, te ih nakon završetka radova ukloniti. Tu se podrazumijeva i postava građevinskih dizala, kranova i dizalica, privremenih stubišta, ograda, platforma i sve ostalo potrebno za brzo i sigurno odvijanje gradnje.                                                                                                                                                      Sve radove izvesti od kvalitetnog materijala prema opisu, detaljima, pismenim naređenjima, ali sve u okviru ponuđene jedinične cijene. Sve štete učinjene prigodom rada vlastitim ili tuđim radovima imaju se ukloniti na račun počinitelja. </t>
  </si>
  <si>
    <t>Jediničnom cijenom treba obuhvatiti sve elemente navedene kako slijedi:</t>
  </si>
  <si>
    <r>
      <rPr>
        <b/>
        <i/>
        <sz val="8"/>
        <rFont val="Arial"/>
        <family val="2"/>
        <charset val="238"/>
      </rPr>
      <t xml:space="preserve">Rad:  </t>
    </r>
    <r>
      <rPr>
        <i/>
        <sz val="8"/>
        <rFont val="Arial"/>
        <family val="2"/>
        <charset val="238"/>
      </rPr>
      <t xml:space="preserve">                                                                                                                                                                                                                                         U kalkulaciju rada treba uključiti sav rad, kako glavni, tako i pomoćni  te sav unutarnji transport. Ujedno treba uključiti i rad oko zaštite gotovih konstrukcija i dijelova objekta od štetnog atmosferskog utjecaja vrućine, hladnoće i sl., te sva potrebna čišćenja, kod svih građevinskih i obrtničkih radova.                                                                                                                                                                                                                   </t>
    </r>
  </si>
  <si>
    <r>
      <rPr>
        <b/>
        <i/>
        <sz val="8"/>
        <rFont val="Arial"/>
        <family val="2"/>
        <charset val="238"/>
      </rPr>
      <t>Oplate:</t>
    </r>
    <r>
      <rPr>
        <i/>
        <sz val="8"/>
        <rFont val="Arial"/>
        <family val="2"/>
        <charset val="238"/>
      </rPr>
      <t xml:space="preserve">                                                                                                                                                                                                                           Kod izrade oplate predviđeno je podupiranje, uklještenje, te postava i skidanje iste. U cijenu ulozi kvašenje oplate prije betoniranja, kao i mazanje limenih kalupa. Po završetku betoniranja sva se oplata nakon određunog vremena mora očistiti i sortirati.                                                                                                                                                                                                                                                                                                </t>
    </r>
  </si>
  <si>
    <r>
      <rPr>
        <b/>
        <i/>
        <sz val="8"/>
        <rFont val="Arial"/>
        <family val="2"/>
        <charset val="238"/>
      </rPr>
      <t xml:space="preserve">Izmjere:   </t>
    </r>
    <r>
      <rPr>
        <i/>
        <sz val="8"/>
        <rFont val="Arial"/>
        <family val="2"/>
        <charset val="238"/>
      </rPr>
      <t xml:space="preserve">                                                                                                                                                                                                                            U koliko u pojedinoj stavci nije dat način rada, mora se u svemu pridržavati propisa i normi za pojedinu vrstu rada koje su navedene u troškovniku, te uputa proizvođača materijala, koji se upotrebljava ili ugrađuje.                                                                                                                                                                          </t>
    </r>
  </si>
  <si>
    <r>
      <rPr>
        <b/>
        <i/>
        <sz val="8"/>
        <rFont val="Arial"/>
        <family val="2"/>
        <charset val="238"/>
      </rPr>
      <t xml:space="preserve">Zimski i ljetni rad:  </t>
    </r>
    <r>
      <rPr>
        <i/>
        <sz val="8"/>
        <rFont val="Arial"/>
        <family val="2"/>
        <charset val="238"/>
      </rPr>
      <t xml:space="preserve">                                                                                                                                                                                                                  U koliko je u ugovoreni termin izvršenja građevine uključen i zimski period, odnosno ljetni period, to se neće izvoditelju priznati nikakve naknade za rad pri niskoj odnosno visokoj temperaturi te zaštite konstrukcije od smrzavanja, vrućine i atmosferskih nepogoda, sve to mora biti uključeno u jediničnu cijenu.                                                                                                                                                                                                        </t>
    </r>
  </si>
  <si>
    <r>
      <rPr>
        <b/>
        <i/>
        <sz val="8"/>
        <rFont val="Arial"/>
        <family val="2"/>
        <charset val="238"/>
      </rPr>
      <t xml:space="preserve">Faktor    </t>
    </r>
    <r>
      <rPr>
        <i/>
        <sz val="8"/>
        <rFont val="Arial"/>
        <family val="2"/>
        <charset val="238"/>
      </rPr>
      <t xml:space="preserve">                                                                                                                                                                                                                                   U jediničnu cijenu radne snage izvoditelj ima pravo zaračunati faktor prema postojećim propisima i privrednim instrumentima na osnovu zakonskih propisa.                                                                                                                                                                                                  Osim toga izvoditelj treba faktorom obuhvatiti i slijedeće radove, koji se neće posebno platiti kao naknadni rad i to:                                                                                                                                                                                     Projekt organizacije građenja, Projekt tehnologije građenja                                                                                                                                  Kompletnu režiju gradilišta, uključujući dizalice, mostove,  mehanizaciju i sl., energente (struja, voda, plin), čišćenje gradilišta...                                                                                                                                                                                       Najamne troškove za posuđenu mehanizaciju, koju izvoditelj sam ne  posjeduje ,a potrebna mu je pri izvođenju radova                                                                                                                                                          Nalaganje temelja prije iskopa                                                                                                                                                                                        Sva ispitivanja materijala, ispitivanje pojedinih vrsta materijala sa atestima                                                                                                   Uređenje gradilišta po završetku rada, s otklanjanjem i odvozom i propisnim zbrinjavanjem svih otpadaka, šute, ostatka građevinskog materijala,inventura, pomoćnih građevina itd., na Zakonom propisan način.                                                                                                  Nikakvi režijski sati niti posebne naplate po navedenim radovima neće se posebno priznati, jer sve ovo mora biti uključeno faktorom u jediničnu cijenu.                                                                                                                                                                                       Prema ovom uvodu i opisu stavaka i grupi radova treba sastaviti jediničnu cijenu za svaku stavku troškovnika.                                                                                                                                                               </t>
    </r>
  </si>
  <si>
    <t>OPĆI UVJETI</t>
  </si>
  <si>
    <t xml:space="preserve">Sve radove Izvoditelj mora izvesti u okviru jedinične ponuđene cijene, kvalificiranom radnom snagom za tu vrstu radova.                                                                                                                                                                           Svi nekvalitetni radovi imaju se otkloniti i zamjeniti ispravnim, bez bilo kakve odštete od strane investitora. Ako opis koje stavke dovodi izvoditelja u sumnju o načinu izvedbe, treba pravovremeno prije predaje ponude tražiti objašnjenje od naručitelja.                                                                                                                                                                                 Jedinična cijena sadrži sve ono nabrojeno kod opisa pojedine grupe radova te se na taj način vrši i obračun istih. Jedinične cijene primjenjivat će se na izvedene količine bez obzira u kojem postotku iste odstupaju od količine u troškovniku. Izvedeni radovi moraju u cijelosti odgovarati opisu troškovnika, a u tu svrhu investitor ima pravo izvoditelja tražiti prije početka radova uzorke te izvedeni radovi moraju istima u cijelosti odgovarati.                                                                                                                                                                             Sve mjere u planovima provjeriti u naravi, a kontrole mjera na gradilištu vršiti bez posebne naplate.                                                                                                                  Svi dijelovi  projekta (grafički i tekstulani) i ovaj troškovnik čine cjelinu projekta.
Izvođač je dužan proučiti sve gore navedene dijelove projekta, te u slučaju nejasnoća tražiti objašnjenje od projektanta, odnosno iznijeti svoje primjedbe.
Nepoznavanje izvedbenog projekta (grafičkog i tekstulanog dijela) neće se prihvatiti kao razlog za povišenje jediničnih cijena ili greške u izvedbi. </t>
  </si>
  <si>
    <r>
      <rPr>
        <b/>
        <i/>
        <sz val="8"/>
        <rFont val="Arial"/>
        <family val="2"/>
        <charset val="238"/>
      </rPr>
      <t xml:space="preserve">Materijal:     </t>
    </r>
    <r>
      <rPr>
        <i/>
        <sz val="8"/>
        <rFont val="Arial"/>
        <family val="2"/>
        <charset val="238"/>
      </rPr>
      <t xml:space="preserve">                                                                                                                                                                                                              Materijal, proizvodi, oprema i radovi moraju biti izrađeni u skladu s normama i tehničkim propisima navedenim troškovniku. Ako se u međuvremenu neka norma ili propis stavi van snage, važit će zamjenjujuća norma ili propis.                                                                                                                                                                 Pod cijenom materijala podrazumijeva se dobavna cijena svih materijala koji sudjeluju u radnom procesu kao osnovni materijal tako i materijali koji ne spadaju u finalni produkt već su samo kao pomoćni.                                                                                                     U cijenu je uključena i cijena transportnih troškova bez obzira na prijevozno sredstvo sa svim prenosima, utovarima i istovarima te uskladištenje i čuvanje na gradilištima od uništenja (prebacivanje, zaštita i sl.).                                                                                        </t>
    </r>
  </si>
  <si>
    <t xml:space="preserve">Svi opći i posebni uvjeti su sastavni dio ovog troškovnika i njihova obvezna primjena je uračunata u jediničnim cijenama svake stavke.                                                                                                                                                                                                                           Prije davanja ponude Izvođač je dužan: pregledati projektnu dokumentaciju, obići mjesto gradnje i pristup - dodaci na transport neće se posebno obračunavati. U slučaju njeasnoća zatražiti objašnjenje od Naručitelja i Projektanta na temelju koje izvodi radove i zatražiti pravodobno objašnjenje o nedovoljno jasnim pojedinostima, otklanjanju uočenih nedostataka kao i kompletiranju projektne dokumentacije u slučaju njene nepotpunosti. Ako to ne učini i zbog toga nastane zastoj u radovima ili druge štetne posljedice, izvođač nema pravo postaviti zahtjev za naknadu, a ako zbog toga nastane šteta za naručioca, izvođač mu je dužan nadoknaditi štetu. </t>
  </si>
  <si>
    <r>
      <t>Izrada staze od armiranog betona debljine d=15cm, betonom klase C25/30. U cijenu uključiti sav dovoz materijala, pripremu te ugradnju, šalovanja i sva podupiranja. Prije izvedbe betonske ploče potrebno je postaviti PVC foliju debljine 0.15mm sa preklopima od 20 cm, u punoj širini profila staze, preklope zaljepiti boston trakom. Završna obrada betona se izvodi   brušenjem helikopterom betonske ploče. Svakih</t>
    </r>
    <r>
      <rPr>
        <i/>
        <sz val="9"/>
        <color theme="1"/>
        <rFont val="Arial"/>
        <family val="2"/>
        <charset val="238"/>
      </rPr>
      <t xml:space="preserve"> 4m</t>
    </r>
    <r>
      <rPr>
        <i/>
        <sz val="9"/>
        <rFont val="Arial"/>
        <family val="2"/>
        <charset val="1"/>
      </rPr>
      <t xml:space="preserve"> potrebno je zapilati dilatacijsku fugu dimenzija 0.5x2cm. U cijenu uključiti zapunjavanje fuge sa trajnoelastičnim kitom. Zaštitini sloj armature iznosi min 3cm. Obračun po m2 izvedene stavke.
</t>
    </r>
  </si>
  <si>
    <t xml:space="preserve">U cijenu stavke treba uključiti sav osnovni i pomoćni materijal,  transport do gradilišta, na gradilištu i sa gradilišta, troškove zbrinjavanja otpada, troškove izrade, troškove pomoćnih konstrukcija (skele i dr.), trošak zaštite izvedenog rada, trošak zaštitnih ograda i znakova vezano za sigurnost na radu, te trošak uklanjanja nečistoća nastalih tokom rada. Obračun stavki prema stvarno izvedenim mjerama.                                                                                                                                     U slučaju bilo kakvog oštećenja, urušavanja ili sl. na predmetnom zahvatu koji je uzrokovan radom Izvođača, Izvođač  je dužan sanirati isto o  svom trošku.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</si>
</sst>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_);_(@_)"/>
    <numFmt numFmtId="165" formatCode="_-* #,##0.00_-;\-* #,##0.00_-;_-* \-??_-;_-@_-"/>
    <numFmt numFmtId="166" formatCode="#,##0.00\ [$€-1]"/>
  </numFmts>
  <fonts count="25">
    <font>
      <sz val="8"/>
      <name val="HR-Arial"/>
      <charset val="238"/>
    </font>
    <font>
      <sz val="10"/>
      <name val="Arial"/>
      <family val="2"/>
      <charset val="238"/>
    </font>
    <font>
      <sz val="10"/>
      <name val="HR Bookman"/>
      <charset val="238"/>
    </font>
    <font>
      <sz val="10"/>
      <name val="HR-Times New Roman"/>
      <charset val="238"/>
    </font>
    <font>
      <sz val="8"/>
      <name val="Arial"/>
      <family val="2"/>
      <charset val="1"/>
    </font>
    <font>
      <i/>
      <sz val="8"/>
      <name val="Arial"/>
      <family val="2"/>
      <charset val="238"/>
    </font>
    <font>
      <b/>
      <sz val="8"/>
      <name val="Arial"/>
      <family val="2"/>
      <charset val="238"/>
    </font>
    <font>
      <sz val="9"/>
      <name val="Arial"/>
      <family val="2"/>
      <charset val="1"/>
    </font>
    <font>
      <b/>
      <i/>
      <sz val="18"/>
      <name val="Arial"/>
      <family val="2"/>
      <charset val="238"/>
    </font>
    <font>
      <i/>
      <sz val="9"/>
      <name val="Arial"/>
      <family val="2"/>
      <charset val="1"/>
    </font>
    <font>
      <i/>
      <sz val="9"/>
      <name val="Arial"/>
      <family val="2"/>
      <charset val="238"/>
    </font>
    <font>
      <b/>
      <i/>
      <sz val="7"/>
      <name val="Arial"/>
      <family val="2"/>
      <charset val="1"/>
    </font>
    <font>
      <b/>
      <i/>
      <sz val="7"/>
      <name val="Arial"/>
      <family val="2"/>
      <charset val="238"/>
    </font>
    <font>
      <b/>
      <i/>
      <sz val="9"/>
      <name val="Arial"/>
      <family val="2"/>
      <charset val="1"/>
    </font>
    <font>
      <b/>
      <i/>
      <sz val="9"/>
      <name val="Arial"/>
      <family val="2"/>
      <charset val="238"/>
    </font>
    <font>
      <i/>
      <vertAlign val="superscript"/>
      <sz val="9"/>
      <name val="Arial"/>
      <family val="2"/>
      <charset val="238"/>
    </font>
    <font>
      <b/>
      <i/>
      <sz val="11"/>
      <name val="Arial"/>
      <family val="2"/>
      <charset val="1"/>
    </font>
    <font>
      <i/>
      <sz val="10"/>
      <name val="Arial"/>
      <family val="2"/>
      <charset val="1"/>
    </font>
    <font>
      <sz val="10"/>
      <name val="Arial"/>
      <family val="2"/>
      <charset val="1"/>
    </font>
    <font>
      <b/>
      <i/>
      <sz val="10"/>
      <name val="Arial"/>
      <family val="2"/>
      <charset val="238"/>
    </font>
    <font>
      <sz val="8"/>
      <name val="HR-Arial"/>
      <charset val="238"/>
    </font>
    <font>
      <b/>
      <i/>
      <sz val="8"/>
      <name val="Arial"/>
      <family val="2"/>
      <charset val="238"/>
    </font>
    <font>
      <i/>
      <sz val="8"/>
      <name val="HR-Arial"/>
      <charset val="238"/>
    </font>
    <font>
      <i/>
      <sz val="9"/>
      <color theme="1"/>
      <name val="Arial"/>
      <family val="2"/>
      <charset val="238"/>
    </font>
    <font>
      <sz val="10"/>
      <color rgb="FFFF0000"/>
      <name val="Calibri"/>
      <family val="2"/>
      <charset val="238"/>
    </font>
  </fonts>
  <fills count="4">
    <fill>
      <patternFill patternType="none"/>
    </fill>
    <fill>
      <patternFill patternType="gray125"/>
    </fill>
    <fill>
      <patternFill patternType="solid">
        <fgColor rgb="FFFFFFFF"/>
        <bgColor rgb="FFFFFFCC"/>
      </patternFill>
    </fill>
    <fill>
      <patternFill patternType="solid">
        <fgColor rgb="FFFFCC99"/>
        <bgColor rgb="FFC0C0C0"/>
      </patternFill>
    </fill>
  </fills>
  <borders count="3">
    <border>
      <left/>
      <right/>
      <top/>
      <bottom/>
      <diagonal/>
    </border>
    <border>
      <left/>
      <right/>
      <top style="thin">
        <color auto="1"/>
      </top>
      <bottom style="double">
        <color auto="1"/>
      </bottom>
      <diagonal/>
    </border>
    <border>
      <left/>
      <right/>
      <top/>
      <bottom style="double">
        <color auto="1"/>
      </bottom>
      <diagonal/>
    </border>
  </borders>
  <cellStyleXfs count="7">
    <xf numFmtId="0" fontId="0" fillId="0" borderId="0"/>
    <xf numFmtId="165" fontId="20" fillId="0" borderId="0" applyBorder="0" applyProtection="0"/>
    <xf numFmtId="164" fontId="20" fillId="0" borderId="0" applyBorder="0" applyProtection="0"/>
    <xf numFmtId="0" fontId="1" fillId="0" borderId="0"/>
    <xf numFmtId="0" fontId="2" fillId="0" borderId="0"/>
    <xf numFmtId="0" fontId="3" fillId="0" borderId="0"/>
    <xf numFmtId="0" fontId="1" fillId="0" borderId="0"/>
  </cellStyleXfs>
  <cellXfs count="59">
    <xf numFmtId="0" fontId="0" fillId="0" borderId="0" xfId="0"/>
    <xf numFmtId="0" fontId="4" fillId="0" borderId="0" xfId="0" applyFont="1" applyAlignment="1">
      <alignment horizontal="justify" vertical="top"/>
    </xf>
    <xf numFmtId="0" fontId="4" fillId="0" borderId="0" xfId="0" applyFont="1" applyAlignment="1">
      <alignment horizontal="center" vertical="top"/>
    </xf>
    <xf numFmtId="0" fontId="4" fillId="0" borderId="0" xfId="0" applyFont="1" applyAlignment="1">
      <alignment horizontal="justify" vertical="top" wrapText="1" shrinkToFit="1"/>
    </xf>
    <xf numFmtId="0" fontId="5" fillId="0" borderId="0" xfId="0" applyFont="1" applyAlignment="1">
      <alignment horizontal="center"/>
    </xf>
    <xf numFmtId="4" fontId="5" fillId="0" borderId="0" xfId="0" applyNumberFormat="1" applyFont="1" applyAlignment="1">
      <alignment horizontal="center"/>
    </xf>
    <xf numFmtId="0" fontId="6" fillId="0" borderId="0" xfId="0" applyFont="1" applyAlignment="1">
      <alignment horizontal="center" vertical="top"/>
    </xf>
    <xf numFmtId="0" fontId="6" fillId="0" borderId="0" xfId="0" applyFont="1" applyAlignment="1">
      <alignment horizontal="justify" vertical="top" wrapText="1" shrinkToFit="1"/>
    </xf>
    <xf numFmtId="0" fontId="7" fillId="0" borderId="0" xfId="3" applyFont="1" applyAlignment="1">
      <alignment horizontal="center" vertical="top"/>
    </xf>
    <xf numFmtId="0" fontId="7" fillId="0" borderId="0" xfId="3" applyFont="1" applyAlignment="1">
      <alignment horizontal="justify" vertical="top" wrapText="1" shrinkToFit="1"/>
    </xf>
    <xf numFmtId="0" fontId="10" fillId="0" borderId="0" xfId="3" applyFont="1" applyAlignment="1">
      <alignment horizontal="center"/>
    </xf>
    <xf numFmtId="4" fontId="10" fillId="0" borderId="0" xfId="3" applyNumberFormat="1" applyFont="1" applyAlignment="1">
      <alignment horizontal="center"/>
    </xf>
    <xf numFmtId="0" fontId="11" fillId="3" borderId="1" xfId="3" applyFont="1" applyFill="1" applyBorder="1" applyAlignment="1">
      <alignment horizontal="center" vertical="center"/>
    </xf>
    <xf numFmtId="0" fontId="11" fillId="3" borderId="1" xfId="3" applyFont="1" applyFill="1" applyBorder="1" applyAlignment="1">
      <alignment horizontal="center" vertical="center" wrapText="1" shrinkToFit="1"/>
    </xf>
    <xf numFmtId="0" fontId="12" fillId="3" borderId="1" xfId="3" applyFont="1" applyFill="1" applyBorder="1" applyAlignment="1">
      <alignment horizontal="center" vertical="center"/>
    </xf>
    <xf numFmtId="4" fontId="12" fillId="3" borderId="1" xfId="3" applyNumberFormat="1" applyFont="1" applyFill="1" applyBorder="1" applyAlignment="1">
      <alignment horizontal="center" vertical="center"/>
    </xf>
    <xf numFmtId="4" fontId="12" fillId="3" borderId="1" xfId="3" applyNumberFormat="1" applyFont="1" applyFill="1" applyBorder="1" applyAlignment="1">
      <alignment horizontal="center"/>
    </xf>
    <xf numFmtId="0" fontId="13" fillId="3" borderId="1" xfId="3" applyFont="1" applyFill="1" applyBorder="1" applyAlignment="1">
      <alignment horizontal="justify" vertical="top" wrapText="1" shrinkToFit="1"/>
    </xf>
    <xf numFmtId="0" fontId="9" fillId="0" borderId="0" xfId="3" applyFont="1" applyAlignment="1">
      <alignment horizontal="center" vertical="top"/>
    </xf>
    <xf numFmtId="0" fontId="9" fillId="0" borderId="0" xfId="3" applyFont="1" applyAlignment="1">
      <alignment horizontal="justify" vertical="top" wrapText="1" shrinkToFit="1"/>
    </xf>
    <xf numFmtId="0" fontId="10" fillId="0" borderId="0" xfId="4" applyFont="1" applyAlignment="1">
      <alignment horizontal="center"/>
    </xf>
    <xf numFmtId="4" fontId="9" fillId="0" borderId="0" xfId="3" applyNumberFormat="1" applyFont="1" applyAlignment="1">
      <alignment horizontal="center"/>
    </xf>
    <xf numFmtId="0" fontId="13" fillId="0" borderId="0" xfId="3" applyFont="1" applyAlignment="1">
      <alignment horizontal="center" wrapText="1" shrinkToFit="1"/>
    </xf>
    <xf numFmtId="0" fontId="14" fillId="0" borderId="0" xfId="3" applyFont="1" applyAlignment="1">
      <alignment horizontal="justify" vertical="top" wrapText="1" shrinkToFit="1"/>
    </xf>
    <xf numFmtId="4" fontId="10" fillId="0" borderId="0" xfId="0" applyNumberFormat="1" applyFont="1" applyAlignment="1">
      <alignment horizontal="center"/>
    </xf>
    <xf numFmtId="0" fontId="13" fillId="0" borderId="0" xfId="3" applyFont="1" applyAlignment="1">
      <alignment horizontal="justify" vertical="top" wrapText="1" shrinkToFit="1"/>
    </xf>
    <xf numFmtId="0" fontId="9" fillId="0" borderId="0" xfId="0" applyFont="1" applyAlignment="1">
      <alignment horizontal="justify" vertical="top" wrapText="1" shrinkToFit="1"/>
    </xf>
    <xf numFmtId="3" fontId="10" fillId="0" borderId="0" xfId="3" applyNumberFormat="1" applyFont="1" applyAlignment="1">
      <alignment horizontal="center"/>
    </xf>
    <xf numFmtId="0" fontId="16" fillId="0" borderId="0" xfId="3" applyFont="1" applyAlignment="1">
      <alignment horizontal="justify" vertical="top" wrapText="1" shrinkToFit="1"/>
    </xf>
    <xf numFmtId="0" fontId="17" fillId="0" borderId="0" xfId="3" applyFont="1" applyAlignment="1">
      <alignment horizontal="center"/>
    </xf>
    <xf numFmtId="4" fontId="17" fillId="0" borderId="0" xfId="3" applyNumberFormat="1" applyFont="1" applyAlignment="1">
      <alignment horizontal="center"/>
    </xf>
    <xf numFmtId="4" fontId="17" fillId="0" borderId="0" xfId="0" applyNumberFormat="1" applyFont="1" applyAlignment="1">
      <alignment horizontal="center"/>
    </xf>
    <xf numFmtId="0" fontId="17" fillId="0" borderId="0" xfId="3" applyFont="1" applyAlignment="1">
      <alignment horizontal="justify" vertical="top" wrapText="1" shrinkToFit="1"/>
    </xf>
    <xf numFmtId="0" fontId="17" fillId="0" borderId="0" xfId="3" applyFont="1" applyAlignment="1">
      <alignment horizontal="center" vertical="top"/>
    </xf>
    <xf numFmtId="0" fontId="18" fillId="0" borderId="0" xfId="0" applyFont="1" applyAlignment="1">
      <alignment horizontal="justify" vertical="top"/>
    </xf>
    <xf numFmtId="0" fontId="19" fillId="0" borderId="0" xfId="3" applyFont="1" applyAlignment="1">
      <alignment horizontal="justify" vertical="top" wrapText="1" shrinkToFit="1"/>
    </xf>
    <xf numFmtId="0" fontId="9" fillId="0" borderId="0" xfId="5" applyFont="1" applyAlignment="1">
      <alignment horizontal="justify" vertical="top" wrapText="1" shrinkToFit="1"/>
    </xf>
    <xf numFmtId="4" fontId="10" fillId="0" borderId="0" xfId="2" applyNumberFormat="1" applyFont="1" applyBorder="1" applyAlignment="1" applyProtection="1">
      <alignment horizontal="left"/>
    </xf>
    <xf numFmtId="4" fontId="10" fillId="0" borderId="0" xfId="1" applyNumberFormat="1" applyFont="1" applyBorder="1" applyAlignment="1" applyProtection="1">
      <alignment horizontal="justify" vertical="top"/>
    </xf>
    <xf numFmtId="4" fontId="10" fillId="0" borderId="0" xfId="5" applyNumberFormat="1" applyFont="1" applyAlignment="1">
      <alignment horizontal="right" vertical="top"/>
    </xf>
    <xf numFmtId="0" fontId="13" fillId="3" borderId="2" xfId="3" applyFont="1" applyFill="1" applyBorder="1" applyAlignment="1">
      <alignment horizontal="justify" vertical="top" wrapText="1" shrinkToFit="1"/>
    </xf>
    <xf numFmtId="166" fontId="5" fillId="0" borderId="0" xfId="0" applyNumberFormat="1" applyFont="1"/>
    <xf numFmtId="166" fontId="9" fillId="0" borderId="0" xfId="3" applyNumberFormat="1" applyFont="1" applyAlignment="1">
      <alignment wrapText="1" shrinkToFit="1"/>
    </xf>
    <xf numFmtId="166" fontId="10" fillId="0" borderId="0" xfId="3" applyNumberFormat="1" applyFont="1"/>
    <xf numFmtId="166" fontId="12" fillId="3" borderId="1" xfId="3" applyNumberFormat="1" applyFont="1" applyFill="1" applyBorder="1" applyAlignment="1">
      <alignment horizontal="right"/>
    </xf>
    <xf numFmtId="166" fontId="10" fillId="0" borderId="0" xfId="0" applyNumberFormat="1" applyFont="1"/>
    <xf numFmtId="166" fontId="14" fillId="0" borderId="0" xfId="3" applyNumberFormat="1" applyFont="1"/>
    <xf numFmtId="166" fontId="14" fillId="0" borderId="0" xfId="0" applyNumberFormat="1" applyFont="1"/>
    <xf numFmtId="166" fontId="17" fillId="0" borderId="0" xfId="0" applyNumberFormat="1" applyFont="1"/>
    <xf numFmtId="166" fontId="9" fillId="0" borderId="0" xfId="0" applyNumberFormat="1" applyFont="1"/>
    <xf numFmtId="166" fontId="10" fillId="0" borderId="0" xfId="3" applyNumberFormat="1" applyFont="1" applyAlignment="1">
      <alignment wrapText="1" shrinkToFit="1"/>
    </xf>
    <xf numFmtId="0" fontId="0" fillId="0" borderId="0" xfId="0" applyAlignment="1">
      <alignment wrapText="1"/>
    </xf>
    <xf numFmtId="0" fontId="22" fillId="0" borderId="0" xfId="0" applyFont="1" applyAlignment="1">
      <alignment horizontal="left" wrapText="1"/>
    </xf>
    <xf numFmtId="0" fontId="5" fillId="0" borderId="0" xfId="0" applyFont="1" applyAlignment="1">
      <alignment horizontal="left" vertical="top" wrapText="1"/>
    </xf>
    <xf numFmtId="4" fontId="10" fillId="0" borderId="0" xfId="6" applyNumberFormat="1" applyFont="1" applyAlignment="1">
      <alignment horizontal="left" vertical="top" wrapText="1"/>
    </xf>
    <xf numFmtId="0" fontId="14" fillId="0" borderId="0" xfId="0" applyFont="1" applyAlignment="1">
      <alignment horizontal="center" vertical="top" wrapText="1"/>
    </xf>
    <xf numFmtId="0" fontId="8" fillId="2" borderId="0" xfId="3" applyFont="1" applyFill="1" applyAlignment="1">
      <alignment horizontal="center" vertical="center" wrapText="1" shrinkToFit="1"/>
    </xf>
    <xf numFmtId="0" fontId="4" fillId="0" borderId="0" xfId="0" applyFont="1" applyAlignment="1">
      <alignment horizontal="center" vertical="top" wrapText="1"/>
    </xf>
    <xf numFmtId="0" fontId="24" fillId="0" borderId="0" xfId="0" applyFont="1"/>
  </cellXfs>
  <cellStyles count="7">
    <cellStyle name="Comma_slivnici" xfId="2" xr:uid="{00000000-0005-0000-0000-000001000000}"/>
    <cellStyle name="Normal 2" xfId="6" xr:uid="{7CD85866-9D36-4E5C-A126-611A8D8AE26F}"/>
    <cellStyle name="Normal_ka_kod" xfId="3" xr:uid="{00000000-0005-0000-0000-000003000000}"/>
    <cellStyle name="Normal_PR_TR4" xfId="4" xr:uid="{00000000-0005-0000-0000-000004000000}"/>
    <cellStyle name="Normal_Sheet1" xfId="5" xr:uid="{00000000-0005-0000-0000-000005000000}"/>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9808-C0CD-4327-B255-4F64320149F9}">
  <dimension ref="A4:AK21"/>
  <sheetViews>
    <sheetView topLeftCell="A17" workbookViewId="0">
      <selection activeCell="I19" sqref="I19"/>
    </sheetView>
  </sheetViews>
  <sheetFormatPr defaultRowHeight="11.25"/>
  <cols>
    <col min="7" max="7" width="17.6640625" customWidth="1"/>
  </cols>
  <sheetData>
    <row r="4" spans="1:7" ht="24" customHeight="1">
      <c r="A4" s="55" t="s">
        <v>50</v>
      </c>
      <c r="B4" s="55"/>
      <c r="C4" s="55"/>
      <c r="D4" s="55"/>
      <c r="E4" s="55"/>
      <c r="F4" s="55"/>
      <c r="G4" s="55"/>
    </row>
    <row r="6" spans="1:7" ht="119.25" customHeight="1">
      <c r="A6" s="53" t="s">
        <v>53</v>
      </c>
      <c r="B6" s="53"/>
      <c r="C6" s="53"/>
      <c r="D6" s="53"/>
      <c r="E6" s="53"/>
      <c r="F6" s="53"/>
      <c r="G6" s="53"/>
    </row>
    <row r="7" spans="1:7" ht="132.75" customHeight="1">
      <c r="A7" s="53" t="s">
        <v>43</v>
      </c>
      <c r="B7" s="53"/>
      <c r="C7" s="53"/>
      <c r="D7" s="53"/>
      <c r="E7" s="53"/>
      <c r="F7" s="53"/>
      <c r="G7" s="53"/>
    </row>
    <row r="8" spans="1:7" ht="195.75" customHeight="1">
      <c r="A8" s="53" t="s">
        <v>51</v>
      </c>
      <c r="B8" s="53"/>
      <c r="C8" s="53"/>
      <c r="D8" s="53"/>
      <c r="E8" s="53"/>
      <c r="F8" s="53"/>
      <c r="G8" s="53"/>
    </row>
    <row r="10" spans="1:7">
      <c r="A10" s="53" t="s">
        <v>44</v>
      </c>
      <c r="B10" s="53"/>
      <c r="C10" s="53"/>
      <c r="D10" s="53"/>
      <c r="E10" s="53"/>
      <c r="F10" s="53"/>
      <c r="G10" s="53"/>
    </row>
    <row r="12" spans="1:7" ht="117.75" customHeight="1">
      <c r="A12" s="53" t="s">
        <v>52</v>
      </c>
      <c r="B12" s="53"/>
      <c r="C12" s="53"/>
      <c r="D12" s="53"/>
      <c r="E12" s="53"/>
      <c r="F12" s="53"/>
      <c r="G12" s="53"/>
    </row>
    <row r="13" spans="1:7" ht="65.25" customHeight="1">
      <c r="A13" s="53" t="s">
        <v>45</v>
      </c>
      <c r="B13" s="53"/>
      <c r="C13" s="53"/>
      <c r="D13" s="53"/>
      <c r="E13" s="53"/>
      <c r="F13" s="53"/>
      <c r="G13" s="53"/>
    </row>
    <row r="14" spans="1:7" ht="63.75" customHeight="1">
      <c r="A14" s="53" t="s">
        <v>46</v>
      </c>
      <c r="B14" s="53"/>
      <c r="C14" s="53"/>
      <c r="D14" s="53"/>
      <c r="E14" s="53"/>
      <c r="F14" s="53"/>
      <c r="G14" s="53"/>
    </row>
    <row r="15" spans="1:7" ht="51.75" customHeight="1">
      <c r="A15" s="53" t="s">
        <v>47</v>
      </c>
      <c r="B15" s="53"/>
      <c r="C15" s="53"/>
      <c r="D15" s="53"/>
      <c r="E15" s="53"/>
      <c r="F15" s="53"/>
      <c r="G15" s="53"/>
    </row>
    <row r="16" spans="1:7" ht="66.75" customHeight="1">
      <c r="A16" s="54" t="s">
        <v>48</v>
      </c>
      <c r="B16" s="54"/>
      <c r="C16" s="54"/>
      <c r="D16" s="54"/>
      <c r="E16" s="54"/>
      <c r="F16" s="54"/>
      <c r="G16" s="54"/>
    </row>
    <row r="17" spans="1:37" ht="219.75" customHeight="1">
      <c r="A17" s="54" t="s">
        <v>49</v>
      </c>
      <c r="B17" s="54"/>
      <c r="C17" s="54"/>
      <c r="D17" s="54"/>
      <c r="E17" s="54"/>
      <c r="F17" s="54"/>
      <c r="G17" s="54"/>
    </row>
    <row r="19" spans="1:37" ht="87.75" customHeight="1">
      <c r="A19" s="52" t="s">
        <v>55</v>
      </c>
      <c r="B19" s="52"/>
      <c r="C19" s="52"/>
      <c r="D19" s="52"/>
      <c r="E19" s="52"/>
      <c r="F19" s="52"/>
      <c r="G19" s="52"/>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row>
    <row r="21" spans="1:37" ht="12.75">
      <c r="A21" s="58"/>
    </row>
  </sheetData>
  <mergeCells count="12">
    <mergeCell ref="A4:G4"/>
    <mergeCell ref="A19:G19"/>
    <mergeCell ref="A6:G6"/>
    <mergeCell ref="A7:G7"/>
    <mergeCell ref="A8:G8"/>
    <mergeCell ref="A10:G10"/>
    <mergeCell ref="A12:G12"/>
    <mergeCell ref="A13:G13"/>
    <mergeCell ref="A14:G14"/>
    <mergeCell ref="A15:G15"/>
    <mergeCell ref="A16:G16"/>
    <mergeCell ref="A17:G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276"/>
  <sheetViews>
    <sheetView tabSelected="1" view="pageBreakPreview" topLeftCell="A32" zoomScaleNormal="100" zoomScaleSheetLayoutView="100" workbookViewId="0">
      <selection activeCell="G64" sqref="G64"/>
    </sheetView>
  </sheetViews>
  <sheetFormatPr defaultRowHeight="11.25"/>
  <cols>
    <col min="1" max="1" width="2.6640625" style="1" customWidth="1"/>
    <col min="2" max="2" width="5.33203125" style="2" customWidth="1"/>
    <col min="3" max="3" width="60.5" style="3" customWidth="1"/>
    <col min="4" max="4" width="9.33203125" style="4" bestFit="1" customWidth="1"/>
    <col min="5" max="5" width="11.6640625" style="5" customWidth="1"/>
    <col min="6" max="6" width="9.83203125" style="5" customWidth="1"/>
    <col min="7" max="7" width="17.1640625" style="41" customWidth="1"/>
    <col min="8" max="8" width="8.83203125" style="1" customWidth="1"/>
    <col min="9" max="9" width="16.33203125" style="1" customWidth="1"/>
    <col min="10" max="10" width="8.1640625" style="1" customWidth="1"/>
    <col min="11" max="11" width="62.83203125" style="1" customWidth="1"/>
    <col min="12" max="1025" width="8.1640625" style="1" customWidth="1"/>
  </cols>
  <sheetData>
    <row r="1" spans="2:7">
      <c r="B1" s="6"/>
      <c r="C1" s="7"/>
    </row>
    <row r="2" spans="2:7" ht="42.95" customHeight="1">
      <c r="B2" s="8"/>
      <c r="C2" s="56" t="s">
        <v>26</v>
      </c>
      <c r="D2" s="56"/>
      <c r="E2" s="56"/>
      <c r="F2" s="56"/>
      <c r="G2" s="42"/>
    </row>
    <row r="3" spans="2:7" ht="12">
      <c r="B3" s="8"/>
      <c r="C3" s="9"/>
      <c r="D3" s="10"/>
      <c r="E3" s="11"/>
      <c r="F3" s="11"/>
      <c r="G3" s="43"/>
    </row>
    <row r="4" spans="2:7" ht="12">
      <c r="B4" s="8"/>
      <c r="C4" s="9"/>
      <c r="D4" s="10"/>
      <c r="E4" s="11"/>
      <c r="F4" s="11"/>
      <c r="G4" s="43"/>
    </row>
    <row r="5" spans="2:7">
      <c r="B5" s="12" t="s">
        <v>0</v>
      </c>
      <c r="C5" s="13" t="s">
        <v>1</v>
      </c>
      <c r="D5" s="14" t="s">
        <v>2</v>
      </c>
      <c r="E5" s="15" t="s">
        <v>3</v>
      </c>
      <c r="F5" s="16" t="s">
        <v>4</v>
      </c>
      <c r="G5" s="44" t="s">
        <v>5</v>
      </c>
    </row>
    <row r="6" spans="2:7" ht="12">
      <c r="B6" s="8"/>
      <c r="C6" s="9"/>
      <c r="D6" s="10"/>
      <c r="E6" s="11"/>
      <c r="F6" s="11"/>
      <c r="G6" s="43"/>
    </row>
    <row r="7" spans="2:7" ht="15.75" customHeight="1">
      <c r="B7" s="8"/>
      <c r="C7" s="17" t="s">
        <v>6</v>
      </c>
      <c r="D7" s="10"/>
      <c r="E7" s="11"/>
      <c r="F7" s="11"/>
      <c r="G7" s="43"/>
    </row>
    <row r="8" spans="2:7" ht="15" customHeight="1">
      <c r="B8" s="18"/>
      <c r="C8" s="9"/>
      <c r="D8" s="10"/>
      <c r="E8" s="11"/>
      <c r="F8" s="11"/>
      <c r="G8" s="43"/>
    </row>
    <row r="9" spans="2:7" ht="82.7" customHeight="1">
      <c r="B9" s="18" t="s">
        <v>7</v>
      </c>
      <c r="C9" s="19" t="s">
        <v>38</v>
      </c>
      <c r="D9" s="20" t="s">
        <v>8</v>
      </c>
      <c r="E9" s="11">
        <v>260</v>
      </c>
      <c r="F9" s="11">
        <v>0</v>
      </c>
      <c r="G9" s="45">
        <f>ROUND(F9*E9,2)</f>
        <v>0</v>
      </c>
    </row>
    <row r="10" spans="2:7" ht="17.25" customHeight="1">
      <c r="B10" s="18"/>
      <c r="C10" s="19"/>
      <c r="D10" s="20"/>
      <c r="E10" s="11"/>
      <c r="F10" s="11"/>
      <c r="G10" s="45"/>
    </row>
    <row r="11" spans="2:7" ht="141.75" customHeight="1">
      <c r="B11" s="18" t="s">
        <v>9</v>
      </c>
      <c r="C11" s="19" t="s">
        <v>39</v>
      </c>
      <c r="D11" s="10" t="s">
        <v>34</v>
      </c>
      <c r="E11" s="21">
        <v>1</v>
      </c>
      <c r="F11" s="11">
        <v>0</v>
      </c>
      <c r="G11" s="45">
        <f>ROUND(F11*E11,2)</f>
        <v>0</v>
      </c>
    </row>
    <row r="12" spans="2:7" ht="12">
      <c r="B12" s="18"/>
      <c r="C12" s="19"/>
      <c r="D12" s="20"/>
      <c r="E12" s="11"/>
      <c r="F12" s="11"/>
      <c r="G12" s="45"/>
    </row>
    <row r="13" spans="2:7" ht="179.45" customHeight="1">
      <c r="B13" s="18" t="s">
        <v>11</v>
      </c>
      <c r="C13" s="19" t="s">
        <v>12</v>
      </c>
      <c r="D13" s="10" t="s">
        <v>10</v>
      </c>
      <c r="E13" s="21">
        <v>1</v>
      </c>
      <c r="F13" s="11">
        <v>0</v>
      </c>
      <c r="G13" s="45">
        <f>ROUND(F13*E13,2)</f>
        <v>0</v>
      </c>
    </row>
    <row r="14" spans="2:7" ht="12">
      <c r="B14" s="18"/>
      <c r="C14" s="19"/>
      <c r="D14" s="10"/>
      <c r="E14" s="21"/>
      <c r="F14" s="11"/>
      <c r="G14" s="45"/>
    </row>
    <row r="15" spans="2:7" ht="111.95" customHeight="1">
      <c r="B15" s="18" t="s">
        <v>30</v>
      </c>
      <c r="C15" s="19" t="s">
        <v>35</v>
      </c>
      <c r="D15" s="10" t="s">
        <v>34</v>
      </c>
      <c r="E15" s="21">
        <v>1</v>
      </c>
      <c r="F15" s="11">
        <v>0</v>
      </c>
      <c r="G15" s="45">
        <f>ROUND(F15*E15,2)</f>
        <v>0</v>
      </c>
    </row>
    <row r="16" spans="2:7" ht="12">
      <c r="B16" s="18"/>
      <c r="C16" s="19"/>
      <c r="D16" s="10"/>
      <c r="E16" s="21"/>
      <c r="F16" s="11"/>
      <c r="G16" s="45"/>
    </row>
    <row r="17" spans="2:10" ht="12.75" customHeight="1" thickBot="1">
      <c r="B17" s="18"/>
      <c r="C17" s="17" t="s">
        <v>13</v>
      </c>
      <c r="D17" s="22"/>
      <c r="E17" s="11"/>
      <c r="F17" s="11"/>
      <c r="G17" s="46">
        <f>ROUND(SUM(G9:G16),2)</f>
        <v>0</v>
      </c>
      <c r="I17" s="57"/>
      <c r="J17" s="57"/>
    </row>
    <row r="18" spans="2:10" ht="11.25" customHeight="1" thickTop="1">
      <c r="B18" s="18"/>
      <c r="C18" s="23"/>
      <c r="D18" s="20"/>
      <c r="E18" s="11"/>
      <c r="F18" s="11"/>
      <c r="G18" s="43"/>
      <c r="I18" s="57"/>
      <c r="J18" s="57"/>
    </row>
    <row r="19" spans="2:10" ht="12">
      <c r="B19" s="18"/>
      <c r="C19" s="19"/>
      <c r="D19" s="20"/>
      <c r="E19" s="11"/>
      <c r="F19" s="24"/>
      <c r="G19" s="45"/>
      <c r="I19" s="57"/>
      <c r="J19" s="57"/>
    </row>
    <row r="20" spans="2:10" ht="12.75" thickBot="1">
      <c r="B20" s="18"/>
      <c r="C20" s="17" t="s">
        <v>14</v>
      </c>
      <c r="D20" s="20"/>
      <c r="E20" s="11"/>
      <c r="F20" s="24"/>
      <c r="G20" s="45"/>
      <c r="I20" s="57"/>
      <c r="J20" s="57"/>
    </row>
    <row r="21" spans="2:10" ht="16.5" customHeight="1" thickTop="1">
      <c r="C21" s="19"/>
      <c r="D21" s="20"/>
      <c r="E21" s="11"/>
      <c r="F21" s="24"/>
      <c r="G21" s="45"/>
      <c r="I21" s="57"/>
      <c r="J21" s="57"/>
    </row>
    <row r="22" spans="2:10" ht="108">
      <c r="B22" s="18">
        <v>2.1</v>
      </c>
      <c r="C22" s="19" t="s">
        <v>36</v>
      </c>
      <c r="D22" s="20" t="s">
        <v>34</v>
      </c>
      <c r="E22" s="21">
        <v>1</v>
      </c>
      <c r="F22" s="11">
        <v>0</v>
      </c>
      <c r="G22" s="45">
        <f>ROUND(F22*E22,2)</f>
        <v>0</v>
      </c>
      <c r="I22" s="57"/>
      <c r="J22" s="57"/>
    </row>
    <row r="23" spans="2:10" ht="16.5" customHeight="1">
      <c r="B23" s="18"/>
      <c r="C23" s="19"/>
      <c r="D23" s="20"/>
      <c r="E23" s="21"/>
      <c r="F23" s="24"/>
      <c r="G23" s="45"/>
    </row>
    <row r="24" spans="2:10" ht="12.75" customHeight="1">
      <c r="B24" s="18"/>
      <c r="C24" s="17" t="s">
        <v>16</v>
      </c>
      <c r="D24" s="22"/>
      <c r="E24" s="11"/>
      <c r="F24" s="24"/>
      <c r="G24" s="47">
        <f>ROUND(SUM(G22:G23),2)</f>
        <v>0</v>
      </c>
    </row>
    <row r="25" spans="2:10" ht="12.75" customHeight="1">
      <c r="B25" s="18"/>
      <c r="C25" s="25"/>
      <c r="D25" s="22"/>
      <c r="E25" s="11"/>
      <c r="F25" s="24"/>
      <c r="G25" s="47"/>
    </row>
    <row r="26" spans="2:10" ht="12.75" customHeight="1">
      <c r="B26" s="18"/>
      <c r="C26" s="25"/>
      <c r="D26" s="22"/>
      <c r="E26" s="11"/>
      <c r="F26" s="24"/>
      <c r="G26" s="47"/>
    </row>
    <row r="27" spans="2:10" ht="19.5" customHeight="1">
      <c r="B27" s="18"/>
      <c r="C27" s="19"/>
      <c r="D27" s="20"/>
      <c r="E27" s="11"/>
      <c r="F27" s="24"/>
      <c r="G27" s="45"/>
    </row>
    <row r="28" spans="2:10" ht="14.25" customHeight="1">
      <c r="B28" s="18"/>
      <c r="C28" s="17" t="s">
        <v>17</v>
      </c>
      <c r="D28" s="20"/>
      <c r="E28" s="11"/>
      <c r="F28" s="24"/>
      <c r="G28" s="45"/>
    </row>
    <row r="29" spans="2:10" ht="19.5" customHeight="1">
      <c r="C29" s="19"/>
      <c r="D29" s="20"/>
      <c r="E29" s="11"/>
      <c r="F29" s="24"/>
      <c r="G29" s="45"/>
    </row>
    <row r="30" spans="2:10" ht="273" customHeight="1">
      <c r="B30" s="18" t="s">
        <v>18</v>
      </c>
      <c r="C30" s="19" t="s">
        <v>40</v>
      </c>
      <c r="D30" s="20" t="s">
        <v>15</v>
      </c>
      <c r="E30" s="21">
        <v>64</v>
      </c>
      <c r="F30" s="11">
        <v>0</v>
      </c>
      <c r="G30" s="45">
        <f>ROUND(F30*E30,2)</f>
        <v>0</v>
      </c>
    </row>
    <row r="31" spans="2:10" ht="15.75" customHeight="1">
      <c r="B31" s="18"/>
      <c r="C31" s="19"/>
      <c r="D31" s="20"/>
      <c r="E31" s="21"/>
      <c r="F31" s="24"/>
      <c r="G31" s="45"/>
    </row>
    <row r="32" spans="2:10" ht="144">
      <c r="B32" s="18" t="s">
        <v>19</v>
      </c>
      <c r="C32" s="26" t="s">
        <v>54</v>
      </c>
      <c r="D32" s="20" t="s">
        <v>27</v>
      </c>
      <c r="E32" s="21">
        <v>640</v>
      </c>
      <c r="F32" s="11">
        <v>0</v>
      </c>
      <c r="G32" s="45">
        <f>ROUND(F32*E32,2)</f>
        <v>0</v>
      </c>
    </row>
    <row r="33" spans="2:7" ht="12">
      <c r="B33" s="18"/>
      <c r="C33" s="26"/>
      <c r="D33" s="20"/>
      <c r="E33" s="21"/>
      <c r="F33" s="11"/>
      <c r="G33" s="45"/>
    </row>
    <row r="34" spans="2:7" ht="60">
      <c r="B34" s="18" t="s">
        <v>28</v>
      </c>
      <c r="C34" s="26" t="s">
        <v>41</v>
      </c>
      <c r="D34" s="20" t="s">
        <v>29</v>
      </c>
      <c r="E34" s="21">
        <v>480</v>
      </c>
      <c r="F34" s="11">
        <v>0</v>
      </c>
      <c r="G34" s="45">
        <f>ROUND(F34*E34,2)</f>
        <v>0</v>
      </c>
    </row>
    <row r="35" spans="2:7" ht="12">
      <c r="B35" s="18"/>
      <c r="C35" s="26"/>
      <c r="D35" s="20"/>
      <c r="E35" s="21"/>
      <c r="F35" s="11"/>
      <c r="G35" s="45"/>
    </row>
    <row r="36" spans="2:7" ht="15" customHeight="1" thickBot="1">
      <c r="B36" s="18"/>
      <c r="C36" s="17" t="s">
        <v>20</v>
      </c>
      <c r="D36" s="22"/>
      <c r="E36" s="11"/>
      <c r="F36" s="24"/>
      <c r="G36" s="47">
        <f>ROUND(SUM(G30:G35),2)</f>
        <v>0</v>
      </c>
    </row>
    <row r="37" spans="2:7" ht="14.25" customHeight="1">
      <c r="B37" s="18"/>
      <c r="C37" s="19"/>
      <c r="D37" s="10"/>
      <c r="E37" s="11"/>
      <c r="F37" s="24"/>
      <c r="G37" s="45"/>
    </row>
    <row r="38" spans="2:7" ht="18" customHeight="1">
      <c r="B38" s="18"/>
      <c r="C38" s="19"/>
      <c r="D38" s="10"/>
      <c r="E38" s="11"/>
      <c r="F38" s="24"/>
      <c r="G38" s="45"/>
    </row>
    <row r="39" spans="2:7" ht="12.75" customHeight="1">
      <c r="B39" s="18"/>
      <c r="C39" s="25"/>
      <c r="D39" s="22"/>
      <c r="E39" s="11"/>
      <c r="F39" s="24"/>
      <c r="G39" s="46"/>
    </row>
    <row r="40" spans="2:7" ht="14.25" customHeight="1" thickBot="1">
      <c r="B40" s="18"/>
      <c r="C40" s="40" t="s">
        <v>32</v>
      </c>
      <c r="D40" s="10"/>
      <c r="E40" s="11"/>
      <c r="F40" s="24"/>
      <c r="G40" s="45"/>
    </row>
    <row r="41" spans="2:7" ht="19.5" customHeight="1" thickTop="1">
      <c r="C41" s="19"/>
      <c r="D41" s="10"/>
      <c r="E41" s="11"/>
      <c r="F41" s="24"/>
      <c r="G41" s="45"/>
    </row>
    <row r="42" spans="2:7" ht="96">
      <c r="B42" s="18" t="s">
        <v>33</v>
      </c>
      <c r="C42" s="19" t="s">
        <v>42</v>
      </c>
      <c r="D42" s="10" t="s">
        <v>8</v>
      </c>
      <c r="E42" s="11">
        <v>260</v>
      </c>
      <c r="F42" s="11">
        <v>0</v>
      </c>
      <c r="G42" s="45">
        <f>ROUND(F42*E42,2)</f>
        <v>0</v>
      </c>
    </row>
    <row r="43" spans="2:7" ht="13.5" customHeight="1">
      <c r="B43" s="18"/>
      <c r="C43" s="19"/>
      <c r="D43" s="10"/>
      <c r="E43" s="27"/>
      <c r="F43" s="24"/>
      <c r="G43" s="45"/>
    </row>
    <row r="44" spans="2:7" ht="12">
      <c r="B44" s="18"/>
      <c r="C44" s="19"/>
      <c r="F44" s="24"/>
      <c r="G44" s="45"/>
    </row>
    <row r="45" spans="2:7" ht="12.75" customHeight="1" thickBot="1">
      <c r="B45" s="18"/>
      <c r="C45" s="17" t="s">
        <v>24</v>
      </c>
      <c r="D45" s="22"/>
      <c r="E45" s="11"/>
      <c r="F45" s="24"/>
      <c r="G45" s="46">
        <f>ROUND(SUM(G42:G44),2)</f>
        <v>0</v>
      </c>
    </row>
    <row r="46" spans="2:7" ht="12.75" thickTop="1">
      <c r="B46" s="18"/>
      <c r="C46" s="19"/>
      <c r="D46" s="10"/>
      <c r="E46" s="11"/>
      <c r="F46" s="24"/>
      <c r="G46" s="43"/>
    </row>
    <row r="47" spans="2:7" ht="14.25">
      <c r="B47" s="18"/>
      <c r="C47" s="28" t="s">
        <v>21</v>
      </c>
      <c r="D47" s="29"/>
      <c r="E47" s="30"/>
      <c r="F47" s="31"/>
      <c r="G47" s="43"/>
    </row>
    <row r="48" spans="2:7" ht="12.75">
      <c r="B48" s="18"/>
      <c r="C48" s="32"/>
      <c r="D48" s="29"/>
      <c r="E48" s="30"/>
      <c r="F48" s="31"/>
      <c r="G48" s="43"/>
    </row>
    <row r="49" spans="1:7" ht="12.75">
      <c r="B49" s="18"/>
      <c r="C49" s="32" t="s">
        <v>6</v>
      </c>
      <c r="D49" s="29"/>
      <c r="E49" s="30"/>
      <c r="F49" s="31"/>
      <c r="G49" s="43">
        <f>G17</f>
        <v>0</v>
      </c>
    </row>
    <row r="50" spans="1:7" ht="12.75">
      <c r="B50" s="18"/>
      <c r="C50" s="32"/>
      <c r="D50" s="29"/>
      <c r="E50" s="30"/>
      <c r="F50" s="31"/>
      <c r="G50" s="43"/>
    </row>
    <row r="51" spans="1:7" ht="12.75">
      <c r="B51" s="18"/>
      <c r="C51" s="32" t="s">
        <v>22</v>
      </c>
      <c r="D51" s="29"/>
      <c r="E51" s="30"/>
      <c r="F51" s="31"/>
      <c r="G51" s="43">
        <f>G24</f>
        <v>0</v>
      </c>
    </row>
    <row r="52" spans="1:7" ht="12.75">
      <c r="B52" s="18"/>
      <c r="C52" s="32"/>
      <c r="D52" s="29"/>
      <c r="E52" s="30"/>
      <c r="F52" s="31"/>
      <c r="G52" s="43"/>
    </row>
    <row r="53" spans="1:7" ht="12.75">
      <c r="B53" s="18"/>
      <c r="C53" s="32" t="s">
        <v>17</v>
      </c>
      <c r="D53" s="29"/>
      <c r="E53" s="30"/>
      <c r="F53" s="31"/>
      <c r="G53" s="43">
        <f>G36</f>
        <v>0</v>
      </c>
    </row>
    <row r="54" spans="1:7" ht="12.75">
      <c r="B54" s="33"/>
      <c r="C54" s="32"/>
      <c r="D54" s="29"/>
      <c r="E54" s="30"/>
      <c r="F54" s="31"/>
      <c r="G54" s="48"/>
    </row>
    <row r="55" spans="1:7" ht="14.25" customHeight="1">
      <c r="B55" s="33"/>
      <c r="C55" s="32" t="s">
        <v>31</v>
      </c>
      <c r="D55" s="29"/>
      <c r="E55" s="30"/>
      <c r="F55" s="31"/>
      <c r="G55" s="49">
        <f>G45</f>
        <v>0</v>
      </c>
    </row>
    <row r="56" spans="1:7" ht="17.25" customHeight="1">
      <c r="A56" s="34"/>
      <c r="B56" s="33"/>
      <c r="C56" s="32"/>
      <c r="D56" s="29"/>
      <c r="E56" s="30"/>
      <c r="F56" s="31"/>
      <c r="G56" s="50"/>
    </row>
    <row r="57" spans="1:7" ht="12.75">
      <c r="A57" s="34"/>
      <c r="B57" s="33"/>
      <c r="G57" s="48"/>
    </row>
    <row r="58" spans="1:7" ht="12.75">
      <c r="A58" s="34"/>
      <c r="B58" s="33"/>
      <c r="C58" s="35" t="s">
        <v>37</v>
      </c>
      <c r="G58" s="47">
        <f>ROUND(SUM(G49:G55),2)</f>
        <v>0</v>
      </c>
    </row>
    <row r="59" spans="1:7" ht="12.75">
      <c r="A59" s="34"/>
      <c r="B59" s="33"/>
      <c r="G59" s="47"/>
    </row>
    <row r="60" spans="1:7" ht="12.75">
      <c r="A60" s="34"/>
      <c r="B60" s="33"/>
      <c r="C60" s="19"/>
      <c r="D60" s="10"/>
      <c r="E60" s="11"/>
      <c r="F60" s="24"/>
      <c r="G60" s="47"/>
    </row>
    <row r="61" spans="1:7" ht="12.75">
      <c r="A61" s="34"/>
      <c r="B61" s="33"/>
      <c r="C61" s="35" t="s">
        <v>23</v>
      </c>
      <c r="G61" s="47">
        <f>ROUND(0.25*G58,2)</f>
        <v>0</v>
      </c>
    </row>
    <row r="62" spans="1:7" ht="15" customHeight="1">
      <c r="A62" s="34"/>
      <c r="B62" s="33"/>
      <c r="G62" s="47"/>
    </row>
    <row r="63" spans="1:7" ht="12.75">
      <c r="A63" s="34"/>
      <c r="B63" s="18"/>
      <c r="G63" s="47">
        <f>ROUND(SUM(G58:G61),2)</f>
        <v>0</v>
      </c>
    </row>
    <row r="64" spans="1:7" ht="12.75">
      <c r="A64" s="34"/>
      <c r="B64" s="18"/>
      <c r="C64" s="35" t="s">
        <v>25</v>
      </c>
      <c r="G64" s="47"/>
    </row>
    <row r="65" spans="1:7" ht="12.75">
      <c r="A65" s="34"/>
      <c r="B65" s="18"/>
    </row>
    <row r="66" spans="1:7" ht="12.75">
      <c r="A66" s="34"/>
      <c r="B66" s="18"/>
      <c r="G66" s="48"/>
    </row>
    <row r="67" spans="1:7" ht="12">
      <c r="B67" s="18"/>
      <c r="G67" s="45"/>
    </row>
    <row r="68" spans="1:7" ht="12">
      <c r="B68" s="18"/>
      <c r="G68" s="45"/>
    </row>
    <row r="69" spans="1:7" ht="12">
      <c r="B69" s="18"/>
      <c r="C69" s="36"/>
      <c r="D69" s="10"/>
      <c r="E69" s="11"/>
      <c r="F69" s="24"/>
    </row>
    <row r="70" spans="1:7" ht="12">
      <c r="B70" s="18"/>
      <c r="C70" s="37"/>
      <c r="D70" s="38"/>
      <c r="E70" s="39"/>
    </row>
    <row r="72" spans="1:7" ht="12">
      <c r="B72" s="18"/>
    </row>
    <row r="73" spans="1:7" ht="12">
      <c r="B73" s="18"/>
    </row>
    <row r="74" spans="1:7" ht="12">
      <c r="B74" s="18"/>
    </row>
    <row r="75" spans="1:7" ht="12">
      <c r="B75" s="18"/>
    </row>
    <row r="76" spans="1:7" ht="12">
      <c r="B76" s="18"/>
    </row>
    <row r="77" spans="1:7" ht="12">
      <c r="B77" s="18"/>
    </row>
    <row r="78" spans="1:7" ht="12">
      <c r="B78" s="18"/>
    </row>
    <row r="79" spans="1:7" ht="12">
      <c r="B79" s="18"/>
    </row>
    <row r="80" spans="1:7" s="34" customFormat="1" ht="12.75">
      <c r="A80" s="1"/>
      <c r="B80" s="18"/>
      <c r="C80" s="3"/>
      <c r="D80" s="4"/>
      <c r="E80" s="5"/>
      <c r="F80" s="5"/>
      <c r="G80" s="41"/>
    </row>
    <row r="81" spans="1:7" s="34" customFormat="1" ht="12.75">
      <c r="A81" s="1"/>
      <c r="B81" s="18"/>
      <c r="C81" s="3"/>
      <c r="D81" s="4"/>
      <c r="E81" s="5"/>
      <c r="F81" s="5"/>
      <c r="G81" s="41"/>
    </row>
    <row r="82" spans="1:7" s="34" customFormat="1" ht="12.75">
      <c r="A82" s="1"/>
      <c r="B82" s="18"/>
      <c r="C82" s="3"/>
      <c r="D82" s="4"/>
      <c r="E82" s="5"/>
      <c r="F82" s="5"/>
      <c r="G82" s="41"/>
    </row>
    <row r="83" spans="1:7" s="34" customFormat="1" ht="12.75">
      <c r="A83" s="1"/>
      <c r="B83" s="18"/>
      <c r="C83" s="3"/>
      <c r="D83" s="4"/>
      <c r="E83" s="5"/>
      <c r="F83" s="5"/>
      <c r="G83" s="41"/>
    </row>
    <row r="84" spans="1:7" s="34" customFormat="1" ht="12.75">
      <c r="A84" s="1"/>
      <c r="B84" s="18"/>
      <c r="C84" s="3"/>
      <c r="D84" s="4"/>
      <c r="E84" s="5"/>
      <c r="F84" s="5"/>
      <c r="G84" s="41"/>
    </row>
    <row r="85" spans="1:7" s="34" customFormat="1" ht="12.75">
      <c r="A85" s="1"/>
      <c r="B85" s="18"/>
      <c r="C85" s="3"/>
      <c r="D85" s="4"/>
      <c r="E85" s="5"/>
      <c r="F85" s="5"/>
      <c r="G85" s="41"/>
    </row>
    <row r="86" spans="1:7" s="34" customFormat="1" ht="12.75">
      <c r="A86" s="1"/>
      <c r="B86" s="18"/>
      <c r="C86" s="3"/>
      <c r="D86" s="4"/>
      <c r="E86" s="5"/>
      <c r="F86" s="5"/>
      <c r="G86" s="41"/>
    </row>
    <row r="87" spans="1:7" s="34" customFormat="1" ht="12.75">
      <c r="A87" s="1"/>
      <c r="B87" s="18"/>
      <c r="C87" s="3"/>
      <c r="D87" s="4"/>
      <c r="E87" s="5"/>
      <c r="F87" s="5"/>
      <c r="G87" s="41"/>
    </row>
    <row r="88" spans="1:7" s="34" customFormat="1" ht="12.75">
      <c r="A88" s="1"/>
      <c r="B88" s="18"/>
      <c r="C88" s="3"/>
      <c r="D88" s="4"/>
      <c r="E88" s="5"/>
      <c r="F88" s="5"/>
      <c r="G88" s="41"/>
    </row>
    <row r="89" spans="1:7" s="34" customFormat="1" ht="12.75">
      <c r="A89" s="1"/>
      <c r="B89" s="18"/>
      <c r="C89" s="3"/>
      <c r="D89" s="4"/>
      <c r="E89" s="5"/>
      <c r="F89" s="5"/>
      <c r="G89" s="41"/>
    </row>
    <row r="90" spans="1:7" s="34" customFormat="1" ht="12.75">
      <c r="A90" s="1"/>
      <c r="B90" s="18"/>
      <c r="C90" s="3"/>
      <c r="D90" s="4"/>
      <c r="E90" s="5"/>
      <c r="F90" s="5"/>
      <c r="G90" s="41"/>
    </row>
    <row r="91" spans="1:7" s="34" customFormat="1" ht="12.75">
      <c r="A91" s="1"/>
      <c r="B91" s="18"/>
      <c r="C91" s="3"/>
      <c r="D91" s="4"/>
      <c r="E91" s="5"/>
      <c r="F91" s="5"/>
      <c r="G91" s="41"/>
    </row>
    <row r="92" spans="1:7" s="34" customFormat="1" ht="12.75">
      <c r="A92" s="1"/>
      <c r="B92" s="18"/>
      <c r="C92" s="3"/>
      <c r="D92" s="4"/>
      <c r="E92" s="5"/>
      <c r="F92" s="5"/>
      <c r="G92" s="41"/>
    </row>
    <row r="93" spans="1:7" s="34" customFormat="1" ht="12.75">
      <c r="A93" s="1"/>
      <c r="B93" s="18"/>
      <c r="C93" s="3"/>
      <c r="D93" s="4"/>
      <c r="E93" s="5"/>
      <c r="F93" s="5"/>
      <c r="G93" s="41"/>
    </row>
    <row r="94" spans="1:7" s="34" customFormat="1" ht="12.75">
      <c r="A94" s="1"/>
      <c r="B94" s="18"/>
      <c r="C94" s="3"/>
      <c r="D94" s="4"/>
      <c r="E94" s="5"/>
      <c r="F94" s="5"/>
      <c r="G94" s="41"/>
    </row>
    <row r="95" spans="1:7" s="34" customFormat="1" ht="12.75">
      <c r="A95" s="1"/>
      <c r="B95" s="18"/>
      <c r="C95" s="3"/>
      <c r="D95" s="4"/>
      <c r="E95" s="5"/>
      <c r="F95" s="5"/>
      <c r="G95" s="41"/>
    </row>
    <row r="96" spans="1:7" s="34" customFormat="1" ht="12.75">
      <c r="A96" s="1"/>
      <c r="B96" s="18"/>
      <c r="C96" s="3"/>
      <c r="D96" s="4"/>
      <c r="E96" s="5"/>
      <c r="F96" s="5"/>
      <c r="G96" s="41"/>
    </row>
    <row r="97" spans="1:7" s="34" customFormat="1" ht="12.75">
      <c r="A97" s="1"/>
      <c r="B97" s="18"/>
      <c r="C97" s="3"/>
      <c r="D97" s="4"/>
      <c r="E97" s="5"/>
      <c r="F97" s="5"/>
      <c r="G97" s="41"/>
    </row>
    <row r="98" spans="1:7" ht="12">
      <c r="B98" s="18"/>
    </row>
    <row r="99" spans="1:7" ht="12">
      <c r="B99" s="18"/>
    </row>
    <row r="100" spans="1:7" ht="12">
      <c r="B100" s="18"/>
    </row>
    <row r="101" spans="1:7" ht="12">
      <c r="B101" s="18"/>
    </row>
    <row r="102" spans="1:7" ht="12">
      <c r="B102" s="18"/>
    </row>
    <row r="103" spans="1:7" ht="12">
      <c r="B103" s="18"/>
    </row>
    <row r="104" spans="1:7" ht="12">
      <c r="B104" s="18"/>
    </row>
    <row r="105" spans="1:7" ht="12">
      <c r="B105" s="18"/>
    </row>
    <row r="106" spans="1:7" ht="12">
      <c r="B106" s="18"/>
    </row>
    <row r="107" spans="1:7" ht="12">
      <c r="B107" s="18"/>
    </row>
    <row r="108" spans="1:7" ht="12">
      <c r="B108" s="18"/>
    </row>
    <row r="109" spans="1:7" ht="12">
      <c r="B109" s="18"/>
    </row>
    <row r="110" spans="1:7" ht="12">
      <c r="B110" s="18"/>
    </row>
    <row r="111" spans="1:7" ht="12">
      <c r="B111" s="18"/>
    </row>
    <row r="112" spans="1:7" ht="12">
      <c r="B112" s="18"/>
    </row>
    <row r="113" spans="2:2" ht="12">
      <c r="B113" s="18"/>
    </row>
    <row r="114" spans="2:2" ht="12">
      <c r="B114" s="18"/>
    </row>
    <row r="115" spans="2:2" ht="12">
      <c r="B115" s="18"/>
    </row>
    <row r="116" spans="2:2" ht="12">
      <c r="B116" s="18"/>
    </row>
    <row r="117" spans="2:2" ht="12">
      <c r="B117" s="18"/>
    </row>
    <row r="118" spans="2:2" ht="12">
      <c r="B118" s="18"/>
    </row>
    <row r="119" spans="2:2" ht="12">
      <c r="B119" s="18"/>
    </row>
    <row r="120" spans="2:2" ht="12">
      <c r="B120" s="18"/>
    </row>
    <row r="121" spans="2:2" ht="12">
      <c r="B121" s="18"/>
    </row>
    <row r="122" spans="2:2" ht="12">
      <c r="B122" s="18"/>
    </row>
    <row r="123" spans="2:2" ht="12">
      <c r="B123" s="18"/>
    </row>
    <row r="124" spans="2:2" ht="12">
      <c r="B124" s="18"/>
    </row>
    <row r="125" spans="2:2" ht="12">
      <c r="B125" s="18"/>
    </row>
    <row r="126" spans="2:2" ht="12">
      <c r="B126" s="18"/>
    </row>
    <row r="127" spans="2:2" ht="12">
      <c r="B127" s="18"/>
    </row>
    <row r="128" spans="2:2" ht="12">
      <c r="B128" s="18"/>
    </row>
    <row r="129" spans="2:2" ht="12">
      <c r="B129" s="18"/>
    </row>
    <row r="130" spans="2:2" ht="12">
      <c r="B130" s="18"/>
    </row>
    <row r="131" spans="2:2" ht="12">
      <c r="B131" s="18"/>
    </row>
    <row r="132" spans="2:2" ht="12">
      <c r="B132" s="18"/>
    </row>
    <row r="133" spans="2:2" ht="12">
      <c r="B133" s="18"/>
    </row>
    <row r="134" spans="2:2" ht="12">
      <c r="B134" s="18"/>
    </row>
    <row r="135" spans="2:2" ht="12">
      <c r="B135" s="18"/>
    </row>
    <row r="136" spans="2:2" ht="12">
      <c r="B136" s="18"/>
    </row>
    <row r="137" spans="2:2" ht="12">
      <c r="B137" s="18"/>
    </row>
    <row r="138" spans="2:2" ht="12">
      <c r="B138" s="18"/>
    </row>
    <row r="139" spans="2:2" ht="12">
      <c r="B139" s="18"/>
    </row>
    <row r="140" spans="2:2" ht="12">
      <c r="B140" s="18"/>
    </row>
    <row r="141" spans="2:2" ht="12">
      <c r="B141" s="18"/>
    </row>
    <row r="142" spans="2:2" ht="12">
      <c r="B142" s="18"/>
    </row>
    <row r="143" spans="2:2" ht="12">
      <c r="B143" s="18"/>
    </row>
    <row r="144" spans="2:2" ht="12">
      <c r="B144" s="18"/>
    </row>
    <row r="145" spans="2:2" ht="12">
      <c r="B145" s="18"/>
    </row>
    <row r="146" spans="2:2" ht="12">
      <c r="B146" s="18"/>
    </row>
    <row r="147" spans="2:2" ht="12">
      <c r="B147" s="18"/>
    </row>
    <row r="148" spans="2:2" ht="12">
      <c r="B148" s="18"/>
    </row>
    <row r="149" spans="2:2" ht="12">
      <c r="B149" s="18"/>
    </row>
    <row r="150" spans="2:2" ht="12">
      <c r="B150" s="18"/>
    </row>
    <row r="151" spans="2:2" ht="12">
      <c r="B151" s="18"/>
    </row>
    <row r="152" spans="2:2" ht="12">
      <c r="B152" s="18"/>
    </row>
    <row r="153" spans="2:2" ht="12">
      <c r="B153" s="18"/>
    </row>
    <row r="154" spans="2:2" ht="12">
      <c r="B154" s="18"/>
    </row>
    <row r="155" spans="2:2" ht="12">
      <c r="B155" s="18"/>
    </row>
    <row r="156" spans="2:2" ht="12">
      <c r="B156" s="18"/>
    </row>
    <row r="157" spans="2:2" ht="12">
      <c r="B157" s="18"/>
    </row>
    <row r="158" spans="2:2" ht="12">
      <c r="B158" s="18"/>
    </row>
    <row r="159" spans="2:2" ht="12">
      <c r="B159" s="18"/>
    </row>
    <row r="160" spans="2:2" ht="12">
      <c r="B160" s="18"/>
    </row>
    <row r="161" spans="2:2" ht="12">
      <c r="B161" s="18"/>
    </row>
    <row r="162" spans="2:2" ht="12">
      <c r="B162" s="18"/>
    </row>
    <row r="163" spans="2:2" ht="12">
      <c r="B163" s="18"/>
    </row>
    <row r="164" spans="2:2" ht="12">
      <c r="B164" s="18"/>
    </row>
    <row r="165" spans="2:2" ht="12">
      <c r="B165" s="18"/>
    </row>
    <row r="166" spans="2:2" ht="12">
      <c r="B166" s="18"/>
    </row>
    <row r="167" spans="2:2" ht="12">
      <c r="B167" s="18"/>
    </row>
    <row r="168" spans="2:2" ht="12">
      <c r="B168" s="18"/>
    </row>
    <row r="169" spans="2:2" ht="12">
      <c r="B169" s="18"/>
    </row>
    <row r="170" spans="2:2" ht="12">
      <c r="B170" s="18"/>
    </row>
    <row r="171" spans="2:2" ht="12">
      <c r="B171" s="18"/>
    </row>
    <row r="172" spans="2:2" ht="12">
      <c r="B172" s="18"/>
    </row>
    <row r="173" spans="2:2" ht="12">
      <c r="B173" s="18"/>
    </row>
    <row r="174" spans="2:2" ht="12">
      <c r="B174" s="18"/>
    </row>
    <row r="175" spans="2:2" ht="12">
      <c r="B175" s="18"/>
    </row>
    <row r="176" spans="2:2" ht="12">
      <c r="B176" s="18"/>
    </row>
    <row r="177" spans="2:2" ht="12">
      <c r="B177" s="18"/>
    </row>
    <row r="178" spans="2:2" ht="12">
      <c r="B178" s="18"/>
    </row>
    <row r="179" spans="2:2" ht="12">
      <c r="B179" s="18"/>
    </row>
    <row r="180" spans="2:2" ht="12">
      <c r="B180" s="18"/>
    </row>
    <row r="181" spans="2:2" ht="12">
      <c r="B181" s="18"/>
    </row>
    <row r="182" spans="2:2" ht="12">
      <c r="B182" s="18"/>
    </row>
    <row r="183" spans="2:2" ht="12">
      <c r="B183" s="18"/>
    </row>
    <row r="184" spans="2:2" ht="12">
      <c r="B184" s="18"/>
    </row>
    <row r="185" spans="2:2" ht="12">
      <c r="B185" s="18"/>
    </row>
    <row r="186" spans="2:2" ht="12">
      <c r="B186" s="18"/>
    </row>
    <row r="187" spans="2:2" ht="12">
      <c r="B187" s="18"/>
    </row>
    <row r="188" spans="2:2" ht="12">
      <c r="B188" s="18"/>
    </row>
    <row r="189" spans="2:2" ht="12">
      <c r="B189" s="18"/>
    </row>
    <row r="190" spans="2:2" ht="12">
      <c r="B190" s="18"/>
    </row>
    <row r="191" spans="2:2" ht="12">
      <c r="B191" s="18"/>
    </row>
    <row r="192" spans="2:2" ht="12">
      <c r="B192" s="18"/>
    </row>
    <row r="193" spans="2:2" ht="12">
      <c r="B193" s="18"/>
    </row>
    <row r="194" spans="2:2" ht="12">
      <c r="B194" s="18"/>
    </row>
    <row r="195" spans="2:2" ht="12">
      <c r="B195" s="18"/>
    </row>
    <row r="196" spans="2:2" ht="12">
      <c r="B196" s="18"/>
    </row>
    <row r="197" spans="2:2" ht="12">
      <c r="B197" s="18"/>
    </row>
    <row r="198" spans="2:2" ht="12">
      <c r="B198" s="18"/>
    </row>
    <row r="199" spans="2:2" ht="12">
      <c r="B199" s="18"/>
    </row>
    <row r="200" spans="2:2" ht="12">
      <c r="B200" s="18"/>
    </row>
    <row r="201" spans="2:2" ht="12">
      <c r="B201" s="18"/>
    </row>
    <row r="202" spans="2:2" ht="12">
      <c r="B202" s="18"/>
    </row>
    <row r="203" spans="2:2" ht="12">
      <c r="B203" s="18"/>
    </row>
    <row r="204" spans="2:2" ht="12">
      <c r="B204" s="18"/>
    </row>
    <row r="205" spans="2:2" ht="12">
      <c r="B205" s="18"/>
    </row>
    <row r="206" spans="2:2" ht="12">
      <c r="B206" s="18"/>
    </row>
    <row r="207" spans="2:2" ht="12">
      <c r="B207" s="18"/>
    </row>
    <row r="208" spans="2:2" ht="12">
      <c r="B208" s="18"/>
    </row>
    <row r="209" spans="2:2" ht="12">
      <c r="B209" s="18"/>
    </row>
    <row r="210" spans="2:2" ht="12">
      <c r="B210" s="18"/>
    </row>
    <row r="211" spans="2:2" ht="12">
      <c r="B211" s="18"/>
    </row>
    <row r="212" spans="2:2" ht="12">
      <c r="B212" s="18"/>
    </row>
    <row r="213" spans="2:2" ht="12">
      <c r="B213" s="18"/>
    </row>
    <row r="214" spans="2:2" ht="12">
      <c r="B214" s="18"/>
    </row>
    <row r="215" spans="2:2" ht="12">
      <c r="B215" s="18"/>
    </row>
    <row r="216" spans="2:2" ht="12">
      <c r="B216" s="18"/>
    </row>
    <row r="217" spans="2:2" ht="12">
      <c r="B217" s="18"/>
    </row>
    <row r="218" spans="2:2" ht="12">
      <c r="B218" s="18"/>
    </row>
    <row r="219" spans="2:2" ht="12">
      <c r="B219" s="18"/>
    </row>
    <row r="220" spans="2:2" ht="12">
      <c r="B220" s="18"/>
    </row>
    <row r="221" spans="2:2" ht="12">
      <c r="B221" s="18"/>
    </row>
    <row r="222" spans="2:2" ht="12">
      <c r="B222" s="18"/>
    </row>
    <row r="223" spans="2:2" ht="12">
      <c r="B223" s="18"/>
    </row>
    <row r="224" spans="2:2" ht="12">
      <c r="B224" s="18"/>
    </row>
    <row r="225" spans="2:2" ht="12">
      <c r="B225" s="18"/>
    </row>
    <row r="226" spans="2:2" ht="12">
      <c r="B226" s="18"/>
    </row>
    <row r="227" spans="2:2" ht="12">
      <c r="B227" s="18"/>
    </row>
    <row r="228" spans="2:2" ht="12">
      <c r="B228" s="18"/>
    </row>
    <row r="229" spans="2:2" ht="12">
      <c r="B229" s="18"/>
    </row>
    <row r="230" spans="2:2" ht="12">
      <c r="B230" s="18"/>
    </row>
    <row r="231" spans="2:2" ht="12">
      <c r="B231" s="18"/>
    </row>
    <row r="232" spans="2:2" ht="12">
      <c r="B232" s="18"/>
    </row>
    <row r="233" spans="2:2" ht="12">
      <c r="B233" s="18"/>
    </row>
    <row r="234" spans="2:2" ht="12">
      <c r="B234" s="18"/>
    </row>
    <row r="235" spans="2:2" ht="12">
      <c r="B235" s="18"/>
    </row>
    <row r="236" spans="2:2" ht="12">
      <c r="B236" s="18"/>
    </row>
    <row r="237" spans="2:2" ht="12">
      <c r="B237" s="18"/>
    </row>
    <row r="238" spans="2:2" ht="12">
      <c r="B238" s="18"/>
    </row>
    <row r="239" spans="2:2" ht="12">
      <c r="B239" s="18"/>
    </row>
    <row r="240" spans="2:2" ht="12">
      <c r="B240" s="18"/>
    </row>
    <row r="241" spans="2:2" ht="12">
      <c r="B241" s="18"/>
    </row>
    <row r="242" spans="2:2" ht="12">
      <c r="B242" s="18"/>
    </row>
    <row r="243" spans="2:2" ht="12">
      <c r="B243" s="18"/>
    </row>
    <row r="244" spans="2:2" ht="12">
      <c r="B244" s="18"/>
    </row>
    <row r="245" spans="2:2" ht="12">
      <c r="B245" s="18"/>
    </row>
    <row r="246" spans="2:2" ht="12">
      <c r="B246" s="18"/>
    </row>
    <row r="247" spans="2:2" ht="12">
      <c r="B247" s="18"/>
    </row>
    <row r="248" spans="2:2" ht="12">
      <c r="B248" s="18"/>
    </row>
    <row r="249" spans="2:2" ht="12">
      <c r="B249" s="18"/>
    </row>
    <row r="250" spans="2:2" ht="12">
      <c r="B250" s="18"/>
    </row>
    <row r="251" spans="2:2" ht="12">
      <c r="B251" s="18"/>
    </row>
    <row r="252" spans="2:2" ht="12">
      <c r="B252" s="18"/>
    </row>
    <row r="253" spans="2:2" ht="12">
      <c r="B253" s="18"/>
    </row>
    <row r="254" spans="2:2" ht="12">
      <c r="B254" s="18"/>
    </row>
    <row r="255" spans="2:2" ht="12">
      <c r="B255" s="18"/>
    </row>
    <row r="256" spans="2:2" ht="12">
      <c r="B256" s="18"/>
    </row>
    <row r="257" spans="2:2" ht="12">
      <c r="B257" s="18"/>
    </row>
    <row r="258" spans="2:2" ht="12">
      <c r="B258" s="18"/>
    </row>
    <row r="259" spans="2:2" ht="12">
      <c r="B259" s="18"/>
    </row>
    <row r="260" spans="2:2" ht="12">
      <c r="B260" s="18"/>
    </row>
    <row r="261" spans="2:2" ht="12">
      <c r="B261" s="18"/>
    </row>
    <row r="262" spans="2:2" ht="12">
      <c r="B262" s="18"/>
    </row>
    <row r="263" spans="2:2" ht="12">
      <c r="B263" s="18"/>
    </row>
    <row r="264" spans="2:2" ht="12">
      <c r="B264" s="18"/>
    </row>
    <row r="265" spans="2:2" ht="12">
      <c r="B265" s="18"/>
    </row>
    <row r="266" spans="2:2" ht="12">
      <c r="B266" s="18"/>
    </row>
    <row r="267" spans="2:2" ht="12">
      <c r="B267" s="18"/>
    </row>
    <row r="268" spans="2:2" ht="12">
      <c r="B268" s="18"/>
    </row>
    <row r="269" spans="2:2" ht="12">
      <c r="B269" s="18"/>
    </row>
    <row r="270" spans="2:2" ht="12">
      <c r="B270" s="18"/>
    </row>
    <row r="271" spans="2:2" ht="12">
      <c r="B271" s="18"/>
    </row>
    <row r="272" spans="2:2" ht="12">
      <c r="B272" s="18"/>
    </row>
    <row r="273" spans="2:2" ht="12">
      <c r="B273" s="18"/>
    </row>
    <row r="274" spans="2:2" ht="12">
      <c r="B274" s="18"/>
    </row>
    <row r="275" spans="2:2" ht="12">
      <c r="B275" s="18"/>
    </row>
    <row r="276" spans="2:2" ht="12">
      <c r="B276" s="18"/>
    </row>
  </sheetData>
  <mergeCells count="2">
    <mergeCell ref="C2:F2"/>
    <mergeCell ref="I17:J22"/>
  </mergeCells>
  <pageMargins left="0.25" right="0.25" top="0.75" bottom="0.65972222222222199" header="0.51180555555555496" footer="0.3"/>
  <pageSetup paperSize="9" firstPageNumber="0" fitToHeight="0" orientation="portrait" horizontalDpi="300" verticalDpi="300" r:id="rId1"/>
  <headerFooter>
    <oddFooter>&amp;R&amp;P / &amp;N</oddFooter>
  </headerFooter>
  <rowBreaks count="4" manualBreakCount="4">
    <brk id="17" max="16383" man="1"/>
    <brk id="25" max="6" man="1"/>
    <brk id="37" max="16383" man="1"/>
    <brk id="45" max="16383" man="1"/>
  </rowBreak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Opći uvjet</vt:lpstr>
      <vt:lpstr>Šetnica_troškovnik</vt:lpstr>
      <vt:lpstr>Šetnica_troškovnik!Ispis_naslova</vt:lpstr>
      <vt:lpstr>Šetnica_troškovnik!Podrucje_ispisa</vt:lpstr>
    </vt:vector>
  </TitlesOfParts>
  <Company>IGH PC Split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Radić</dc:creator>
  <cp:lastModifiedBy>Martina Dunkić</cp:lastModifiedBy>
  <cp:revision>1</cp:revision>
  <cp:lastPrinted>2023-07-17T07:04:40Z</cp:lastPrinted>
  <dcterms:created xsi:type="dcterms:W3CDTF">2003-07-01T12:12:55Z</dcterms:created>
  <dcterms:modified xsi:type="dcterms:W3CDTF">2023-09-01T07:27:55Z</dcterms:modified>
  <dc:language>hr-HR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IGH PC Split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